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 CCQ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$&quot;;[Red]-#,##0.00 &quot;$&quot;"/>
  </numFmts>
  <fonts count="11">
    <font>
      <name val="Calibri"/>
      <family val="2"/>
      <color theme="1"/>
      <sz val="11"/>
      <scheme val="minor"/>
    </font>
    <font>
      <b val="1"/>
      <color rgb="000F2A47"/>
      <sz val="18"/>
    </font>
    <font>
      <i val="1"/>
      <color rgb="005A6675"/>
      <sz val="10"/>
    </font>
    <font>
      <b val="1"/>
      <color rgb="00FFFFFF"/>
      <sz val="12"/>
    </font>
    <font>
      <b val="1"/>
      <sz val="10"/>
    </font>
    <font>
      <sz val="10"/>
    </font>
    <font>
      <b val="1"/>
      <color rgb="000F2A47"/>
      <sz val="11"/>
    </font>
    <font>
      <b val="1"/>
      <color rgb="002E86DE"/>
      <sz val="11"/>
    </font>
    <font>
      <b val="1"/>
      <color rgb="000F2A47"/>
      <sz val="12"/>
    </font>
    <font>
      <b val="1"/>
      <color rgb="000F2A47"/>
      <sz val="14"/>
    </font>
    <font>
      <color rgb="005A6675"/>
      <sz val="9"/>
    </font>
  </fonts>
  <fills count="4">
    <fill>
      <patternFill/>
    </fill>
    <fill>
      <patternFill patternType="gray125"/>
    </fill>
    <fill>
      <patternFill patternType="solid">
        <fgColor rgb="000F2A47"/>
      </patternFill>
    </fill>
    <fill>
      <patternFill patternType="solid">
        <fgColor rgb="002E86D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0" fillId="0" borderId="0" pivotButton="0" quotePrefix="0" xfId="0"/>
    <xf numFmtId="1" fontId="0" fillId="0" borderId="0" pivotButton="0" quotePrefix="0" xfId="0"/>
    <xf numFmtId="0" fontId="5" fillId="0" borderId="0" pivotButton="0" quotePrefix="0" xfId="0"/>
    <xf numFmtId="10" fontId="0" fillId="0" borderId="0" pivotButton="0" quotePrefix="0" xfId="0"/>
    <xf numFmtId="0" fontId="3" fillId="3" borderId="0" pivotButton="0" quotePrefix="0" xfId="0"/>
    <xf numFmtId="164" fontId="3" fillId="3" borderId="0" pivotButton="0" quotePrefix="0" xfId="0"/>
    <xf numFmtId="0" fontId="6" fillId="0" borderId="0" pivotButton="0" quotePrefix="0" xfId="0"/>
    <xf numFmtId="10" fontId="7" fillId="0" borderId="0" pivotButton="0" quotePrefix="0" xfId="0"/>
    <xf numFmtId="0" fontId="8" fillId="0" borderId="0" pivotButton="0" quotePrefix="0" xfId="0"/>
    <xf numFmtId="164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showGridLines="0" workbookViewId="0">
      <selection activeCell="A1" sqref="A1"/>
    </sheetView>
  </sheetViews>
  <sheetFormatPr baseColWidth="8" defaultRowHeight="15"/>
  <cols>
    <col width="50" customWidth="1" min="1" max="1"/>
    <col width="16" customWidth="1" min="2" max="2"/>
    <col width="18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CALCULATRICE CCQ — COTISATIONS PAR MÉTIER 2026</t>
        </is>
      </c>
    </row>
    <row r="2">
      <c r="A2" s="2" t="inlineStr">
        <is>
          <t>Forge Tech Accounting · Taux indicatifs — vérifiez les conventions collectives officielles</t>
        </is>
      </c>
    </row>
    <row r="4">
      <c r="A4" s="3" t="inlineStr">
        <is>
          <t>PARAMÈTRES EMPLOYÉ</t>
        </is>
      </c>
    </row>
    <row r="5">
      <c r="A5" s="4" t="inlineStr">
        <is>
          <t>Salaire horaire brut</t>
        </is>
      </c>
      <c r="B5" s="5" t="n">
        <v>35</v>
      </c>
    </row>
    <row r="6">
      <c r="A6" s="4" t="inlineStr">
        <is>
          <t>Heures travaillées dans le mois</t>
        </is>
      </c>
      <c r="B6" s="6" t="n">
        <v>160</v>
      </c>
    </row>
    <row r="7">
      <c r="A7" s="4" t="inlineStr">
        <is>
          <t>Sous-secteur (Résidentiel, ICI, Voirie, Industriel)</t>
        </is>
      </c>
      <c r="B7" t="inlineStr">
        <is>
          <t>ICI</t>
        </is>
      </c>
    </row>
    <row r="8">
      <c r="A8" s="4" t="inlineStr">
        <is>
          <t>Métier</t>
        </is>
      </c>
      <c r="B8" t="inlineStr">
        <is>
          <t>Charpentier-menuisier</t>
        </is>
      </c>
    </row>
    <row r="10">
      <c r="A10" s="3" t="inlineStr">
        <is>
          <t>SALAIRE BRUT MENSUEL</t>
        </is>
      </c>
    </row>
    <row r="11">
      <c r="A11" s="4" t="inlineStr">
        <is>
          <t>Salaire brut (heures × taux)</t>
        </is>
      </c>
      <c r="B11" s="5">
        <f>B5*B6</f>
        <v/>
      </c>
    </row>
    <row r="13">
      <c r="A13" s="3" t="inlineStr">
        <is>
          <t>COTISATIONS EMPLOYEUR CCQ</t>
        </is>
      </c>
    </row>
    <row r="14">
      <c r="A14" s="7" t="inlineStr">
        <is>
          <t>Fonds des congés (vacances + congés stat.)</t>
        </is>
      </c>
      <c r="B14" s="8" t="n">
        <v>0.13</v>
      </c>
      <c r="C14" s="5">
        <f>B11*B14</f>
        <v/>
      </c>
    </row>
    <row r="15">
      <c r="A15" s="7" t="inlineStr">
        <is>
          <t>Fonds de formation (variable selon métier, ~1 %)</t>
        </is>
      </c>
      <c r="B15" s="8" t="n">
        <v>0.01</v>
      </c>
      <c r="C15" s="5">
        <f>B11*B15</f>
        <v/>
      </c>
    </row>
    <row r="16">
      <c r="A16" s="7" t="inlineStr">
        <is>
          <t>Fonds santé-sécurité (CSST/CCQ, ~1,5 %)</t>
        </is>
      </c>
      <c r="B16" s="8" t="n">
        <v>0.015</v>
      </c>
      <c r="C16" s="5">
        <f>B11*B16</f>
        <v/>
      </c>
    </row>
    <row r="17">
      <c r="A17" s="7" t="inlineStr">
        <is>
          <t>Fonds d'assurance vie</t>
        </is>
      </c>
      <c r="B17" s="8" t="n">
        <v>0.001</v>
      </c>
      <c r="C17" s="5">
        <f>B11*B17</f>
        <v/>
      </c>
    </row>
    <row r="18">
      <c r="A18" s="7" t="inlineStr">
        <is>
          <t>Fonds de retraite CCQ</t>
        </is>
      </c>
      <c r="B18" s="8" t="n">
        <v>0.07000000000000001</v>
      </c>
      <c r="C18" s="5">
        <f>B11*B18</f>
        <v/>
      </c>
    </row>
    <row r="19">
      <c r="A19" s="7" t="inlineStr">
        <is>
          <t>Cotisation à l'association sectorielle</t>
        </is>
      </c>
      <c r="B19" s="8" t="n">
        <v>0.005</v>
      </c>
      <c r="C19" s="5">
        <f>B11*B19</f>
        <v/>
      </c>
    </row>
    <row r="21">
      <c r="A21" s="9" t="inlineStr">
        <is>
          <t>TOTAL COTISATIONS EMPLOYEUR</t>
        </is>
      </c>
      <c r="C21" s="10">
        <f>SUM(C14:C19)</f>
        <v/>
      </c>
    </row>
    <row r="23">
      <c r="A23" s="11" t="inlineStr">
        <is>
          <t>% TOTAL DU SALAIRE BRUT</t>
        </is>
      </c>
      <c r="C23" s="12">
        <f>C21/B11</f>
        <v/>
      </c>
    </row>
    <row r="24">
      <c r="A24" s="13" t="inlineStr">
        <is>
          <t>COÛT TOTAL MENSUEL POUR L'EMPLOYEUR</t>
        </is>
      </c>
      <c r="C24" s="14">
        <f>B11+C21</f>
        <v/>
      </c>
    </row>
    <row r="26">
      <c r="A26" s="13" t="inlineStr">
        <is>
          <t>NOTES IMPORTANTES</t>
        </is>
      </c>
    </row>
    <row r="27">
      <c r="A27" s="15" t="inlineStr">
        <is>
          <t>• Les taux ci-dessus sont des taux indicatifs moyens. Les taux EXACTS varient selon le métier × sous-secteur.</t>
        </is>
      </c>
    </row>
    <row r="28">
      <c r="A28" s="15" t="inlineStr">
        <is>
          <t>• Consulte ccq.org → Taux par métier pour les valeurs officielles à jour.</t>
        </is>
      </c>
    </row>
    <row r="29">
      <c r="A29" s="15" t="inlineStr">
        <is>
          <t>• Le fonds santé-sécurité (CSST) varie selon le taux d'industrie de ton entreprise (cnesst.gouv.qc.ca).</t>
        </is>
      </c>
    </row>
    <row r="30">
      <c r="A30" s="15" t="inlineStr">
        <is>
          <t>• Le rapport de remise mensuelle CCQ est dû le 15 du mois suivant. Tu peux le soumettre via extranet CCQ.</t>
        </is>
      </c>
    </row>
    <row r="31">
      <c r="A31" s="15" t="inlineStr">
        <is>
          <t>• Pour calculs 100 % précis automatisés par métier × sous-secteur, essaie Forge Tech (module CCQ inclus Enterprise) : forge-tech.ca</t>
        </is>
      </c>
    </row>
  </sheetData>
  <mergeCells count="10">
    <mergeCell ref="A2:F2"/>
    <mergeCell ref="A10:F10"/>
    <mergeCell ref="A28:F28"/>
    <mergeCell ref="A13:F13"/>
    <mergeCell ref="A1:F1"/>
    <mergeCell ref="A27:F27"/>
    <mergeCell ref="A31:F31"/>
    <mergeCell ref="A4:F4"/>
    <mergeCell ref="A30:F30"/>
    <mergeCell ref="A29:F29"/>
  </mergeCells>
  <dataValidations count="2">
    <dataValidation sqref="B7" showDropDown="0" showInputMessage="0" showErrorMessage="0" allowBlank="0" type="list">
      <formula1>"Résidentiel,ICI,Voirie,Industriel"</formula1>
    </dataValidation>
    <dataValidation sqref="B8" showDropDown="0" showInputMessage="0" showErrorMessage="0" allowBlank="0" type="list">
      <formula1>"Charpentier-menuisier,Électricien,Plombier,Briqueteur-maçon,Ferblantier,Peintre,Carreleur,Frigoriste,Mécanicien d'ascenseur,Couvreur,Ferrailleur,Monteur-mécanicien vitrier,Manœuvre"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2026-05-16T16:46:08Z</dcterms:created>
  <dcterms:modified xmlns:dcterms="http://purl.org/dc/terms/" xmlns:xsi="http://www.w3.org/2001/XMLSchema-instance" xsi:type="dcterms:W3CDTF">2026-05-16T16:46:08Z</dcterms:modified>
</cp:coreProperties>
</file>